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52" windowHeight="8892" activeTab="0"/>
  </bookViews>
  <sheets>
    <sheet name="TEQ in sediment" sheetId="1" r:id="rId1"/>
  </sheets>
  <definedNames>
    <definedName name="_xlnm.Print_Area" localSheetId="0">'TEQ in sediment'!$A$1:$J$84</definedName>
  </definedNames>
  <calcPr fullCalcOnLoad="1"/>
</workbook>
</file>

<file path=xl/sharedStrings.xml><?xml version="1.0" encoding="utf-8"?>
<sst xmlns="http://schemas.openxmlformats.org/spreadsheetml/2006/main" count="107" uniqueCount="75">
  <si>
    <t>OCDF</t>
  </si>
  <si>
    <t>OCDD</t>
  </si>
  <si>
    <t>2,3,7,8-F</t>
  </si>
  <si>
    <t>1,2,3,7,8-F</t>
  </si>
  <si>
    <t>2,3,4,7,8-F</t>
  </si>
  <si>
    <t>1,2,3,4,7,8-F</t>
  </si>
  <si>
    <t>1,2,3,6,7,8-F</t>
  </si>
  <si>
    <t>1,2,3,7,8,9-F</t>
  </si>
  <si>
    <t>2,3,4,6,7,8-F</t>
  </si>
  <si>
    <t>1,2,3,4,6,7,8-F</t>
  </si>
  <si>
    <t>1,2,3,4,7,8,9-F</t>
  </si>
  <si>
    <t>2,3,7,8-D</t>
  </si>
  <si>
    <t>1,2,3,7,8-D</t>
  </si>
  <si>
    <t>1,2,3,4,7,8-D</t>
  </si>
  <si>
    <t>1,2,3,6,7,8-D</t>
  </si>
  <si>
    <t>1,2,3,7,8,9-D</t>
  </si>
  <si>
    <t>1,2,3,4,6,7,8-D</t>
  </si>
  <si>
    <t>#81</t>
  </si>
  <si>
    <t>#77</t>
  </si>
  <si>
    <t>#123</t>
  </si>
  <si>
    <t>#118</t>
  </si>
  <si>
    <t>#114</t>
  </si>
  <si>
    <t>#105</t>
  </si>
  <si>
    <t>#126</t>
  </si>
  <si>
    <t>#167</t>
  </si>
  <si>
    <t>#156</t>
  </si>
  <si>
    <t>#157</t>
  </si>
  <si>
    <t>#169</t>
  </si>
  <si>
    <t>#189</t>
  </si>
  <si>
    <t>出典：</t>
  </si>
  <si>
    <t>139º47.5'</t>
  </si>
  <si>
    <t>2378-Dioxins and co-PCBs in Tokyo Bay sediment (pg/g)</t>
  </si>
  <si>
    <t>10Y2/1</t>
  </si>
  <si>
    <t>7.5Y3/2</t>
  </si>
  <si>
    <t>7.5Y3/1</t>
  </si>
  <si>
    <t>rotten odor</t>
  </si>
  <si>
    <r>
      <t>小林憲弘：東京湾流域の環境水中におけるダイオキシン類汚染の実態把握とモデルを用いた濃度予測、横浜国立大学博士論文　（</t>
    </r>
    <r>
      <rPr>
        <sz val="10"/>
        <rFont val="Times New Roman"/>
        <family val="1"/>
      </rPr>
      <t>2004</t>
    </r>
    <r>
      <rPr>
        <sz val="10"/>
        <rFont val="ＭＳ Ｐ明朝"/>
        <family val="1"/>
      </rPr>
      <t>年</t>
    </r>
    <r>
      <rPr>
        <sz val="10"/>
        <rFont val="Times New Roman"/>
        <family val="1"/>
      </rPr>
      <t>6</t>
    </r>
    <r>
      <rPr>
        <sz val="10"/>
        <rFont val="ＭＳ Ｐ明朝"/>
        <family val="1"/>
      </rPr>
      <t>月）</t>
    </r>
    <r>
      <rPr>
        <sz val="10"/>
        <rFont val="Times New Roman"/>
        <family val="1"/>
      </rPr>
      <t xml:space="preserve"> </t>
    </r>
    <r>
      <rPr>
        <sz val="10"/>
        <rFont val="ＭＳ Ｐ明朝"/>
        <family val="1"/>
      </rPr>
      <t>表２－５</t>
    </r>
    <r>
      <rPr>
        <sz val="10"/>
        <rFont val="Times New Roman"/>
        <family val="1"/>
      </rPr>
      <t>i</t>
    </r>
  </si>
  <si>
    <r>
      <t>東京湾表層堆積物中の</t>
    </r>
    <r>
      <rPr>
        <b/>
        <sz val="12"/>
        <rFont val="Times New Roman"/>
        <family val="1"/>
      </rPr>
      <t>2378-</t>
    </r>
    <r>
      <rPr>
        <b/>
        <sz val="12"/>
        <rFont val="ＭＳ Ｐ明朝"/>
        <family val="1"/>
      </rPr>
      <t>ダイオキシン類と</t>
    </r>
    <r>
      <rPr>
        <b/>
        <sz val="12"/>
        <rFont val="Times New Roman"/>
        <family val="1"/>
      </rPr>
      <t>co-PCB</t>
    </r>
    <r>
      <rPr>
        <b/>
        <sz val="12"/>
        <rFont val="ＭＳ Ｐ明朝"/>
        <family val="1"/>
      </rPr>
      <t>濃度</t>
    </r>
    <r>
      <rPr>
        <b/>
        <sz val="12"/>
        <rFont val="Times New Roman"/>
        <family val="1"/>
      </rPr>
      <t xml:space="preserve"> (pg/</t>
    </r>
    <r>
      <rPr>
        <b/>
        <sz val="12"/>
        <rFont val="ＭＳ Ｐ明朝"/>
        <family val="1"/>
      </rPr>
      <t>ｇ</t>
    </r>
    <r>
      <rPr>
        <b/>
        <sz val="12"/>
        <rFont val="Times New Roman"/>
        <family val="1"/>
      </rPr>
      <t>)</t>
    </r>
  </si>
  <si>
    <t>Source:</t>
  </si>
  <si>
    <t>Norihiro Kobayashi: Assessment and Prediction of Dioxin Pollution in Tokyo Bay Using Chemical Analysis and Numerical Model, Doctoral Thesis, Yokohama National University (June 2005)  Table 2-5i</t>
  </si>
  <si>
    <t xml:space="preserve">Sample ID </t>
  </si>
  <si>
    <t>Sta. A sediment</t>
  </si>
  <si>
    <t>Sta. B sediment</t>
  </si>
  <si>
    <t>Sta. C sediment</t>
  </si>
  <si>
    <t>Sample</t>
  </si>
  <si>
    <t>Tokyo Bay sediment</t>
  </si>
  <si>
    <t>Sampling Point</t>
  </si>
  <si>
    <t>Station A</t>
  </si>
  <si>
    <t>Station B</t>
  </si>
  <si>
    <t>Station C</t>
  </si>
  <si>
    <t>Sampling point: latitude*</t>
  </si>
  <si>
    <t>35º35'</t>
  </si>
  <si>
    <t>35º25'</t>
  </si>
  <si>
    <t>35º15'</t>
  </si>
  <si>
    <t>Sampling point: longitude*</t>
  </si>
  <si>
    <t>139º52.5'</t>
  </si>
  <si>
    <t>Sampling date</t>
  </si>
  <si>
    <t>Sea Depth (m)</t>
  </si>
  <si>
    <r>
      <t>Sediment Temperature (</t>
    </r>
    <r>
      <rPr>
        <sz val="10"/>
        <rFont val="ＭＳ Ｐ明朝"/>
        <family val="1"/>
      </rPr>
      <t>˚</t>
    </r>
    <r>
      <rPr>
        <sz val="10"/>
        <rFont val="Times New Roman"/>
        <family val="1"/>
      </rPr>
      <t>C)</t>
    </r>
  </si>
  <si>
    <t>Sediment Odor</t>
  </si>
  <si>
    <t>hydrogen sulfide odor</t>
  </si>
  <si>
    <t>none</t>
  </si>
  <si>
    <t>Sediment Color</t>
  </si>
  <si>
    <t>Amount used for analysis (g)</t>
  </si>
  <si>
    <t>Congener</t>
  </si>
  <si>
    <t>pg/g-dry sediment</t>
  </si>
  <si>
    <t>TEQ</t>
  </si>
  <si>
    <t>pg-TEQ/g-dry sediment</t>
  </si>
  <si>
    <t>ΣPCDD-TEQ</t>
  </si>
  <si>
    <t>ΣPCDF-TEQ</t>
  </si>
  <si>
    <t>ΣPCDD/DF-TEQ</t>
  </si>
  <si>
    <t>Σco-PCB-TEQ</t>
  </si>
  <si>
    <t>ΣPCDD/DF- &amp; co-PCB-TEQ</t>
  </si>
  <si>
    <r>
      <t>*</t>
    </r>
    <r>
      <rPr>
        <sz val="10.5"/>
        <rFont val="ＭＳ 明朝"/>
        <family val="1"/>
      </rPr>
      <t>緯度経度は世界測地系を使用</t>
    </r>
  </si>
  <si>
    <t>WHO-TEF</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</si>
</sst>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E+00"/>
    <numFmt numFmtId="179" formatCode="0.000E+00"/>
    <numFmt numFmtId="180" formatCode="0.0000E+00"/>
    <numFmt numFmtId="181" formatCode="0.00000E+00"/>
    <numFmt numFmtId="182" formatCode="0E+00"/>
    <numFmt numFmtId="183" formatCode="0.0"/>
    <numFmt numFmtId="184" formatCode="0.00000"/>
    <numFmt numFmtId="185" formatCode="0.000000"/>
    <numFmt numFmtId="186" formatCode="0.00_);[Red]\(0.00\)"/>
    <numFmt numFmtId="187" formatCode="0.00000_);[Red]\(0.00000\)"/>
    <numFmt numFmtId="188" formatCode="&quot;Yes&quot;;&quot;Yes&quot;;&quot;No&quot;"/>
    <numFmt numFmtId="189" formatCode="&quot;True&quot;;&quot;True&quot;;&quot;False&quot;"/>
    <numFmt numFmtId="190" formatCode="&quot;On&quot;;&quot;On&quot;;&quot;Off&quot;"/>
    <numFmt numFmtId="191" formatCode="[$€-2]\ #,##0.00_);[Red]\([$€-2]\ #,##0.00\)"/>
    <numFmt numFmtId="192" formatCode="0.0_ "/>
    <numFmt numFmtId="193" formatCode="0.00000_ "/>
    <numFmt numFmtId="194" formatCode="0.0000_ "/>
    <numFmt numFmtId="195" formatCode="0.000_ "/>
    <numFmt numFmtId="196" formatCode="0.00_ "/>
    <numFmt numFmtId="197" formatCode="#,##0.0;[Red]\-#,##0.0"/>
    <numFmt numFmtId="198" formatCode="0_ "/>
    <numFmt numFmtId="199" formatCode="0.0;[Red]0.0"/>
    <numFmt numFmtId="200" formatCode="0.0_ ;[Red]\-0.0\ "/>
    <numFmt numFmtId="201" formatCode="0.00;[Red]0.00"/>
  </numFmts>
  <fonts count="2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Times New Roman"/>
      <family val="1"/>
    </font>
    <font>
      <sz val="10.5"/>
      <name val="ＭＳ 明朝"/>
      <family val="1"/>
    </font>
    <font>
      <b/>
      <sz val="10"/>
      <name val="Times New Roman"/>
      <family val="1"/>
    </font>
    <font>
      <sz val="10"/>
      <name val="ＭＳ Ｐ明朝"/>
      <family val="1"/>
    </font>
    <font>
      <b/>
      <sz val="12"/>
      <name val="ＭＳ Ｐ明朝"/>
      <family val="1"/>
    </font>
    <font>
      <sz val="15"/>
      <color indexed="8"/>
      <name val="Times New Roman"/>
      <family val="1"/>
    </font>
    <font>
      <sz val="15"/>
      <color indexed="8"/>
      <name val="ＭＳ Ｐゴシック"/>
      <family val="3"/>
    </font>
    <font>
      <sz val="20"/>
      <color indexed="8"/>
      <name val="Times New Roman"/>
      <family val="1"/>
    </font>
    <font>
      <sz val="13"/>
      <color indexed="8"/>
      <name val="Times New Roman"/>
      <family val="1"/>
    </font>
    <font>
      <sz val="12"/>
      <color indexed="8"/>
      <name val="Times New Roman"/>
      <family val="1"/>
    </font>
    <font>
      <sz val="8"/>
      <color indexed="8"/>
      <name val="Times New Roman"/>
      <family val="1"/>
    </font>
    <font>
      <sz val="12"/>
      <color indexed="8"/>
      <name val="ＭＳ Ｐゴシック"/>
      <family val="3"/>
    </font>
    <font>
      <sz val="18"/>
      <color indexed="8"/>
      <name val="Times New Roman"/>
      <family val="1"/>
    </font>
    <font>
      <sz val="10.5"/>
      <name val="Times New Roman"/>
      <family val="1"/>
    </font>
    <font>
      <sz val="9"/>
      <name val="Times New Roman"/>
      <family val="1"/>
    </font>
    <font>
      <sz val="11"/>
      <name val="Times New Roman"/>
      <family val="1"/>
    </font>
    <font>
      <b/>
      <sz val="12"/>
      <name val="Times New Roman"/>
      <family val="1"/>
    </font>
  </fonts>
  <fills count="2">
    <fill>
      <patternFill/>
    </fill>
    <fill>
      <patternFill patternType="gray125"/>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style="double"/>
    </border>
    <border>
      <left>
        <color indexed="63"/>
      </left>
      <right style="medium"/>
      <top>
        <color indexed="63"/>
      </top>
      <bottom style="double"/>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style="double"/>
      <bottom>
        <color indexed="63"/>
      </bottom>
    </border>
    <border>
      <left style="thin"/>
      <right style="medium"/>
      <top>
        <color indexed="63"/>
      </top>
      <bottom>
        <color indexed="63"/>
      </bottom>
    </border>
    <border>
      <left style="thin"/>
      <right style="medium"/>
      <top>
        <color indexed="63"/>
      </top>
      <bottom style="double"/>
    </border>
    <border>
      <left style="thin"/>
      <right style="medium"/>
      <top style="double"/>
      <bottom>
        <color indexed="63"/>
      </bottom>
    </border>
    <border>
      <left style="thin"/>
      <right style="medium"/>
      <top>
        <color indexed="63"/>
      </top>
      <bottom style="thin"/>
    </border>
    <border>
      <left>
        <color indexed="63"/>
      </left>
      <right>
        <color indexed="63"/>
      </right>
      <top style="double"/>
      <bottom style="dotted"/>
    </border>
    <border>
      <left>
        <color indexed="63"/>
      </left>
      <right style="medium"/>
      <top style="double"/>
      <bottom style="dotted"/>
    </border>
    <border>
      <left style="medium"/>
      <right style="thin"/>
      <top>
        <color indexed="63"/>
      </top>
      <bottom style="medium"/>
    </border>
    <border>
      <left style="medium"/>
      <right>
        <color indexed="63"/>
      </right>
      <top style="double"/>
      <bottom>
        <color indexed="63"/>
      </bottom>
    </border>
    <border>
      <left>
        <color indexed="63"/>
      </left>
      <right style="medium"/>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lignment/>
      <protection/>
    </xf>
    <xf numFmtId="0" fontId="3" fillId="0" borderId="0" applyNumberFormat="0" applyFill="0" applyBorder="0" applyAlignment="0" applyProtection="0"/>
  </cellStyleXfs>
  <cellXfs count="101">
    <xf numFmtId="0" fontId="0" fillId="0" borderId="0" xfId="0"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left"/>
    </xf>
    <xf numFmtId="0" fontId="6" fillId="0" borderId="0" xfId="0" applyNumberFormat="1" applyFont="1" applyBorder="1" applyAlignment="1">
      <alignment horizontal="right"/>
    </xf>
    <xf numFmtId="0" fontId="4" fillId="0" borderId="0" xfId="0" applyFont="1" applyBorder="1" applyAlignment="1">
      <alignment/>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1" xfId="0" applyFont="1" applyBorder="1" applyAlignment="1">
      <alignment horizontal="right"/>
    </xf>
    <xf numFmtId="0" fontId="4" fillId="0" borderId="0" xfId="0" applyFont="1" applyBorder="1" applyAlignment="1">
      <alignment horizontal="center"/>
    </xf>
    <xf numFmtId="0" fontId="8" fillId="0" borderId="0" xfId="0" applyFont="1" applyAlignment="1">
      <alignment horizontal="left"/>
    </xf>
    <xf numFmtId="0" fontId="4" fillId="0" borderId="2" xfId="0" applyFont="1" applyBorder="1" applyAlignment="1">
      <alignment horizontal="right"/>
    </xf>
    <xf numFmtId="0" fontId="4" fillId="0" borderId="0" xfId="0" applyFont="1" applyFill="1" applyAlignment="1">
      <alignment/>
    </xf>
    <xf numFmtId="0" fontId="6" fillId="0" borderId="3" xfId="0" applyNumberFormat="1" applyFont="1" applyBorder="1" applyAlignment="1">
      <alignment horizontal="right"/>
    </xf>
    <xf numFmtId="0" fontId="4" fillId="0" borderId="4" xfId="0" applyFont="1" applyBorder="1" applyAlignment="1">
      <alignment horizontal="left"/>
    </xf>
    <xf numFmtId="0" fontId="4" fillId="0" borderId="4" xfId="0" applyFont="1" applyBorder="1" applyAlignment="1">
      <alignment vertical="center"/>
    </xf>
    <xf numFmtId="0" fontId="4" fillId="0" borderId="4" xfId="0" applyFont="1" applyBorder="1" applyAlignment="1">
      <alignment horizontal="right"/>
    </xf>
    <xf numFmtId="0" fontId="4" fillId="0" borderId="5" xfId="0" applyFont="1" applyBorder="1" applyAlignment="1">
      <alignment horizontal="right"/>
    </xf>
    <xf numFmtId="0" fontId="4" fillId="0" borderId="4"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right"/>
    </xf>
    <xf numFmtId="2" fontId="4" fillId="0" borderId="0" xfId="0" applyNumberFormat="1" applyFont="1" applyBorder="1" applyAlignment="1">
      <alignment horizontal="right"/>
    </xf>
    <xf numFmtId="177" fontId="4" fillId="0" borderId="0" xfId="0" applyNumberFormat="1" applyFont="1" applyBorder="1" applyAlignment="1">
      <alignment horizontal="right"/>
    </xf>
    <xf numFmtId="183" fontId="4" fillId="0" borderId="0" xfId="0" applyNumberFormat="1" applyFont="1" applyBorder="1" applyAlignment="1">
      <alignment horizontal="right"/>
    </xf>
    <xf numFmtId="0" fontId="6" fillId="0" borderId="0" xfId="0" applyFont="1" applyAlignment="1">
      <alignment horizontal="right"/>
    </xf>
    <xf numFmtId="0" fontId="4" fillId="0" borderId="8" xfId="0" applyFont="1" applyBorder="1" applyAlignment="1">
      <alignment horizontal="center"/>
    </xf>
    <xf numFmtId="0" fontId="4" fillId="0" borderId="9" xfId="0" applyFont="1" applyBorder="1" applyAlignment="1">
      <alignment horizontal="right"/>
    </xf>
    <xf numFmtId="0" fontId="4" fillId="0" borderId="6" xfId="0" applyFont="1" applyBorder="1" applyAlignment="1">
      <alignment horizontal="right"/>
    </xf>
    <xf numFmtId="0" fontId="4" fillId="0" borderId="8" xfId="0" applyFont="1" applyBorder="1" applyAlignment="1">
      <alignment horizontal="right"/>
    </xf>
    <xf numFmtId="0" fontId="6" fillId="0" borderId="10" xfId="0" applyFont="1" applyBorder="1" applyAlignment="1">
      <alignment horizontal="center"/>
    </xf>
    <xf numFmtId="0" fontId="4" fillId="0" borderId="11" xfId="0" applyFont="1" applyFill="1" applyBorder="1" applyAlignment="1">
      <alignment horizontal="center"/>
    </xf>
    <xf numFmtId="0" fontId="4" fillId="0" borderId="5" xfId="0" applyFont="1" applyFill="1" applyBorder="1" applyAlignment="1">
      <alignment horizontal="right"/>
    </xf>
    <xf numFmtId="0" fontId="18" fillId="0" borderId="0" xfId="0" applyFont="1" applyAlignment="1">
      <alignment horizontal="right"/>
    </xf>
    <xf numFmtId="0" fontId="4" fillId="0" borderId="12" xfId="0" applyFont="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Border="1" applyAlignment="1">
      <alignment horizontal="right"/>
    </xf>
    <xf numFmtId="0" fontId="4" fillId="0" borderId="16" xfId="0" applyFont="1" applyBorder="1" applyAlignment="1">
      <alignment horizontal="right"/>
    </xf>
    <xf numFmtId="0" fontId="6" fillId="0" borderId="4" xfId="0" applyNumberFormat="1" applyFont="1" applyBorder="1" applyAlignment="1">
      <alignment horizontal="right"/>
    </xf>
    <xf numFmtId="0" fontId="4" fillId="0" borderId="0" xfId="0" applyNumberFormat="1" applyFont="1" applyBorder="1" applyAlignment="1">
      <alignment horizontal="right"/>
    </xf>
    <xf numFmtId="0" fontId="6" fillId="0" borderId="17" xfId="0" applyNumberFormat="1" applyFont="1" applyBorder="1" applyAlignment="1">
      <alignment horizontal="center"/>
    </xf>
    <xf numFmtId="0" fontId="6" fillId="0" borderId="10" xfId="0" applyNumberFormat="1" applyFont="1" applyBorder="1" applyAlignment="1">
      <alignment horizontal="center"/>
    </xf>
    <xf numFmtId="0" fontId="6" fillId="0" borderId="3" xfId="0" applyNumberFormat="1" applyFont="1" applyBorder="1" applyAlignment="1">
      <alignment horizontal="center"/>
    </xf>
    <xf numFmtId="0" fontId="4" fillId="0" borderId="18" xfId="0" applyFont="1" applyBorder="1" applyAlignment="1">
      <alignment horizontal="right"/>
    </xf>
    <xf numFmtId="0" fontId="4" fillId="0" borderId="17" xfId="0" applyFont="1" applyBorder="1" applyAlignment="1">
      <alignment horizontal="right"/>
    </xf>
    <xf numFmtId="0" fontId="4" fillId="0" borderId="10" xfId="0" applyFont="1" applyBorder="1" applyAlignment="1">
      <alignment horizontal="right"/>
    </xf>
    <xf numFmtId="0" fontId="4" fillId="0" borderId="19" xfId="0" applyFont="1" applyFill="1" applyBorder="1" applyAlignment="1">
      <alignment horizontal="right"/>
    </xf>
    <xf numFmtId="0" fontId="4" fillId="0" borderId="20" xfId="0" applyFont="1" applyBorder="1" applyAlignment="1">
      <alignment horizontal="right"/>
    </xf>
    <xf numFmtId="0" fontId="4" fillId="0" borderId="21" xfId="0" applyFont="1" applyBorder="1" applyAlignment="1">
      <alignment horizontal="right"/>
    </xf>
    <xf numFmtId="0" fontId="4" fillId="0" borderId="8" xfId="21" applyNumberFormat="1" applyFont="1" applyBorder="1" applyAlignment="1">
      <alignment horizontal="center"/>
      <protection/>
    </xf>
    <xf numFmtId="0" fontId="4" fillId="0" borderId="22" xfId="0" applyFont="1" applyBorder="1" applyAlignment="1">
      <alignment horizontal="right"/>
    </xf>
    <xf numFmtId="0" fontId="4" fillId="0" borderId="19" xfId="0" applyFont="1" applyBorder="1" applyAlignment="1">
      <alignment horizontal="right"/>
    </xf>
    <xf numFmtId="0" fontId="6" fillId="0" borderId="3" xfId="0" applyFont="1" applyBorder="1" applyAlignment="1">
      <alignment horizontal="center"/>
    </xf>
    <xf numFmtId="0" fontId="4" fillId="0" borderId="4" xfId="0" applyFont="1" applyFill="1" applyBorder="1" applyAlignment="1">
      <alignment horizontal="center"/>
    </xf>
    <xf numFmtId="0" fontId="4" fillId="0" borderId="0" xfId="0" applyFont="1" applyFill="1" applyBorder="1" applyAlignment="1">
      <alignment horizontal="right"/>
    </xf>
    <xf numFmtId="184" fontId="4" fillId="0" borderId="0" xfId="0" applyNumberFormat="1" applyFont="1" applyBorder="1" applyAlignment="1">
      <alignment horizontal="right"/>
    </xf>
    <xf numFmtId="185" fontId="4" fillId="0" borderId="5" xfId="0" applyNumberFormat="1" applyFont="1" applyBorder="1" applyAlignment="1">
      <alignment horizontal="right"/>
    </xf>
    <xf numFmtId="184" fontId="4" fillId="0" borderId="5" xfId="0" applyNumberFormat="1" applyFont="1" applyBorder="1" applyAlignment="1">
      <alignment horizontal="right"/>
    </xf>
    <xf numFmtId="0" fontId="4" fillId="0" borderId="7" xfId="0" applyFont="1" applyBorder="1" applyAlignment="1">
      <alignment horizontal="left"/>
    </xf>
    <xf numFmtId="0" fontId="4" fillId="0" borderId="15" xfId="0" applyFont="1" applyBorder="1" applyAlignment="1">
      <alignment horizontal="left"/>
    </xf>
    <xf numFmtId="38" fontId="4" fillId="0" borderId="23" xfId="17" applyFont="1" applyBorder="1" applyAlignment="1">
      <alignment horizontal="right"/>
    </xf>
    <xf numFmtId="38" fontId="4" fillId="0" borderId="8" xfId="17" applyFont="1" applyBorder="1" applyAlignment="1">
      <alignment horizontal="right"/>
    </xf>
    <xf numFmtId="38" fontId="4" fillId="0" borderId="16" xfId="17" applyFont="1" applyBorder="1" applyAlignment="1">
      <alignment horizontal="right"/>
    </xf>
    <xf numFmtId="197" fontId="4" fillId="0" borderId="23" xfId="17" applyNumberFormat="1" applyFont="1" applyBorder="1" applyAlignment="1">
      <alignment horizontal="right"/>
    </xf>
    <xf numFmtId="197" fontId="4" fillId="0" borderId="24" xfId="17" applyNumberFormat="1" applyFont="1" applyBorder="1" applyAlignment="1">
      <alignment horizontal="right"/>
    </xf>
    <xf numFmtId="197" fontId="4" fillId="0" borderId="2" xfId="17" applyNumberFormat="1" applyFont="1" applyBorder="1" applyAlignment="1">
      <alignment horizontal="right"/>
    </xf>
    <xf numFmtId="197" fontId="4" fillId="0" borderId="9" xfId="17" applyNumberFormat="1" applyFont="1" applyBorder="1" applyAlignment="1">
      <alignment horizontal="right"/>
    </xf>
    <xf numFmtId="197" fontId="4" fillId="0" borderId="15" xfId="17" applyNumberFormat="1" applyFont="1" applyBorder="1" applyAlignment="1">
      <alignment horizontal="right"/>
    </xf>
    <xf numFmtId="0" fontId="4" fillId="0" borderId="1" xfId="0" applyFont="1" applyBorder="1" applyAlignment="1">
      <alignment horizontal="center"/>
    </xf>
    <xf numFmtId="0" fontId="6" fillId="0" borderId="17" xfId="0" applyNumberFormat="1" applyFont="1" applyBorder="1" applyAlignment="1">
      <alignment horizontal="right"/>
    </xf>
    <xf numFmtId="0" fontId="4" fillId="0" borderId="0" xfId="0" applyFont="1" applyBorder="1" applyAlignment="1">
      <alignment horizontal="right" vertical="center"/>
    </xf>
    <xf numFmtId="0" fontId="4" fillId="0" borderId="0" xfId="0" applyFont="1" applyBorder="1" applyAlignment="1">
      <alignment horizontal="right" wrapText="1"/>
    </xf>
    <xf numFmtId="0" fontId="4" fillId="0" borderId="25" xfId="0" applyFont="1" applyBorder="1" applyAlignment="1">
      <alignment horizontal="center"/>
    </xf>
    <xf numFmtId="0" fontId="4" fillId="0" borderId="26" xfId="21" applyNumberFormat="1" applyFont="1" applyBorder="1" applyAlignment="1">
      <alignment horizontal="center"/>
      <protection/>
    </xf>
    <xf numFmtId="2" fontId="4" fillId="0" borderId="27" xfId="0" applyNumberFormat="1" applyFont="1" applyBorder="1" applyAlignment="1">
      <alignment horizontal="right"/>
    </xf>
    <xf numFmtId="0" fontId="4" fillId="0" borderId="4" xfId="0" applyNumberFormat="1" applyFont="1" applyBorder="1" applyAlignment="1">
      <alignment horizontal="center"/>
    </xf>
    <xf numFmtId="0" fontId="4" fillId="0" borderId="0" xfId="0" applyNumberFormat="1" applyFont="1" applyBorder="1" applyAlignment="1">
      <alignment horizontal="center"/>
    </xf>
    <xf numFmtId="0" fontId="4" fillId="0" borderId="5" xfId="0" applyNumberFormat="1" applyFont="1" applyBorder="1" applyAlignment="1">
      <alignment horizontal="center"/>
    </xf>
    <xf numFmtId="0" fontId="4" fillId="0" borderId="0" xfId="0" applyFont="1" applyAlignment="1">
      <alignment horizontal="right" vertical="center" wrapText="1"/>
    </xf>
    <xf numFmtId="0" fontId="7" fillId="0" borderId="0" xfId="0" applyFont="1" applyAlignment="1">
      <alignment horizontal="right" vertical="center" wrapText="1"/>
    </xf>
    <xf numFmtId="0" fontId="4" fillId="0" borderId="5" xfId="0" applyFont="1" applyBorder="1" applyAlignment="1">
      <alignment horizontal="center"/>
    </xf>
    <xf numFmtId="0" fontId="4" fillId="0" borderId="4" xfId="0" applyFont="1" applyBorder="1" applyAlignment="1">
      <alignment horizontal="center" wrapText="1"/>
    </xf>
    <xf numFmtId="0" fontId="20" fillId="0" borderId="0" xfId="0" applyFont="1" applyAlignment="1">
      <alignment horizontal="left"/>
    </xf>
    <xf numFmtId="0" fontId="6" fillId="0" borderId="0" xfId="0" applyFont="1" applyBorder="1" applyAlignment="1">
      <alignment horizontal="right"/>
    </xf>
    <xf numFmtId="0" fontId="17" fillId="0" borderId="4" xfId="0" applyFont="1" applyBorder="1" applyAlignment="1">
      <alignment horizontal="center" wrapText="1"/>
    </xf>
    <xf numFmtId="0" fontId="17" fillId="0" borderId="0" xfId="0" applyFont="1" applyBorder="1" applyAlignment="1">
      <alignment horizontal="center" wrapText="1"/>
    </xf>
    <xf numFmtId="0" fontId="17" fillId="0" borderId="5" xfId="0" applyFont="1" applyBorder="1" applyAlignment="1">
      <alignment horizontal="center" wrapText="1"/>
    </xf>
    <xf numFmtId="14" fontId="17" fillId="0" borderId="4" xfId="0" applyNumberFormat="1" applyFont="1" applyBorder="1" applyAlignment="1">
      <alignment horizontal="center" wrapText="1"/>
    </xf>
    <xf numFmtId="14" fontId="17" fillId="0" borderId="0" xfId="0" applyNumberFormat="1" applyFont="1" applyBorder="1" applyAlignment="1">
      <alignment horizontal="center" wrapText="1"/>
    </xf>
    <xf numFmtId="14" fontId="17" fillId="0" borderId="5" xfId="0" applyNumberFormat="1" applyFont="1" applyBorder="1" applyAlignment="1">
      <alignment horizontal="center" wrapText="1"/>
    </xf>
    <xf numFmtId="0" fontId="17" fillId="0" borderId="4" xfId="0" applyFont="1" applyBorder="1" applyAlignment="1">
      <alignment horizontal="center" vertical="top"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4" fillId="0" borderId="24" xfId="0" applyFont="1" applyBorder="1" applyAlignment="1">
      <alignment horizontal="left"/>
    </xf>
    <xf numFmtId="0" fontId="4" fillId="0" borderId="9" xfId="0" applyFont="1" applyBorder="1" applyAlignment="1">
      <alignment horizontal="left"/>
    </xf>
    <xf numFmtId="0" fontId="17" fillId="0" borderId="0" xfId="0" applyFont="1" applyAlignment="1">
      <alignment horizontal="left"/>
    </xf>
    <xf numFmtId="0" fontId="4" fillId="0" borderId="0" xfId="0" applyFont="1" applyAlignment="1">
      <alignment horizontal="left" vertical="center" wrapText="1" shrinkToFit="1"/>
    </xf>
    <xf numFmtId="0" fontId="7" fillId="0" borderId="0" xfId="0" applyFont="1" applyAlignment="1">
      <alignment horizontal="left" vertical="center" wrapText="1"/>
    </xf>
    <xf numFmtId="0" fontId="4" fillId="0" borderId="0" xfId="0" applyFont="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Dryまと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6</xdr:row>
      <xdr:rowOff>47625</xdr:rowOff>
    </xdr:from>
    <xdr:to>
      <xdr:col>9</xdr:col>
      <xdr:colOff>609600</xdr:colOff>
      <xdr:row>27</xdr:row>
      <xdr:rowOff>104775</xdr:rowOff>
    </xdr:to>
    <xdr:grpSp>
      <xdr:nvGrpSpPr>
        <xdr:cNvPr id="1" name="Group 1"/>
        <xdr:cNvGrpSpPr>
          <a:grpSpLocks/>
        </xdr:cNvGrpSpPr>
      </xdr:nvGrpSpPr>
      <xdr:grpSpPr>
        <a:xfrm>
          <a:off x="6905625" y="1476375"/>
          <a:ext cx="3190875" cy="3505200"/>
          <a:chOff x="3343" y="1204"/>
          <a:chExt cx="2170" cy="2612"/>
        </a:xfrm>
        <a:solidFill>
          <a:srgbClr val="FFFFFF"/>
        </a:solidFill>
      </xdr:grpSpPr>
      <xdr:pic>
        <xdr:nvPicPr>
          <xdr:cNvPr id="2" name="Picture 2"/>
          <xdr:cNvPicPr preferRelativeResize="1">
            <a:picLocks noChangeAspect="1"/>
          </xdr:cNvPicPr>
        </xdr:nvPicPr>
        <xdr:blipFill>
          <a:blip r:embed="rId1"/>
          <a:stretch>
            <a:fillRect/>
          </a:stretch>
        </xdr:blipFill>
        <xdr:spPr>
          <a:xfrm>
            <a:off x="3343" y="1214"/>
            <a:ext cx="2170" cy="2602"/>
          </a:xfrm>
          <a:prstGeom prst="rect">
            <a:avLst/>
          </a:prstGeom>
          <a:noFill/>
          <a:ln w="19050" cmpd="sng">
            <a:solidFill>
              <a:srgbClr val="000000"/>
            </a:solidFill>
            <a:headEnd type="none"/>
            <a:tailEnd type="none"/>
          </a:ln>
        </xdr:spPr>
      </xdr:pic>
      <xdr:sp>
        <xdr:nvSpPr>
          <xdr:cNvPr id="3" name="AutoShape 3"/>
          <xdr:cNvSpPr>
            <a:spLocks noChangeAspect="1"/>
          </xdr:cNvSpPr>
        </xdr:nvSpPr>
        <xdr:spPr>
          <a:xfrm rot="10800000" flipH="1">
            <a:off x="5209" y="3178"/>
            <a:ext cx="0" cy="356"/>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4" name="AutoShape 4"/>
          <xdr:cNvSpPr>
            <a:spLocks noChangeAspect="1"/>
          </xdr:cNvSpPr>
        </xdr:nvSpPr>
        <xdr:spPr>
          <a:xfrm>
            <a:off x="5082" y="3350"/>
            <a:ext cx="250" cy="0"/>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6" name="AutoShape 6"/>
          <xdr:cNvSpPr>
            <a:spLocks noChangeAspect="1"/>
          </xdr:cNvSpPr>
        </xdr:nvSpPr>
        <xdr:spPr>
          <a:xfrm flipH="1">
            <a:off x="5150" y="3184"/>
            <a:ext cx="53" cy="84"/>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7" name="AutoShape 7"/>
          <xdr:cNvSpPr>
            <a:spLocks noChangeAspect="1"/>
          </xdr:cNvSpPr>
        </xdr:nvSpPr>
        <xdr:spPr>
          <a:xfrm>
            <a:off x="5152" y="3271"/>
            <a:ext cx="104" cy="0"/>
          </a:xfrm>
          <a:prstGeom prst="line">
            <a:avLst/>
          </a:prstGeom>
          <a:noFill/>
          <a:ln w="19050" cmpd="sng">
            <a:solidFill>
              <a:srgbClr val="000000"/>
            </a:solidFill>
            <a:headEnd type="none"/>
            <a:tailEnd type="none"/>
          </a:ln>
        </xdr:spPr>
        <xdr:txBody>
          <a:bodyPr vertOverflow="clip" wrap="square" lIns="63495" tIns="31747" rIns="63495" bIns="31747"/>
          <a:p>
            <a:pPr algn="l">
              <a:defRPr/>
            </a:pPr>
            <a:r>
              <a:rPr lang="en-US" cap="none" u="none" baseline="0">
                <a:latin typeface="ＭＳ Ｐゴシック"/>
                <a:ea typeface="ＭＳ Ｐゴシック"/>
                <a:cs typeface="ＭＳ Ｐゴシック"/>
              </a:rPr>
              <a:t/>
            </a:r>
          </a:p>
        </xdr:txBody>
      </xdr:sp>
      <xdr:sp>
        <xdr:nvSpPr>
          <xdr:cNvPr id="9" name="AutoShape 9"/>
          <xdr:cNvSpPr>
            <a:spLocks noChangeAspect="1"/>
          </xdr:cNvSpPr>
        </xdr:nvSpPr>
        <xdr:spPr>
          <a:xfrm>
            <a:off x="4974" y="3623"/>
            <a:ext cx="510" cy="162"/>
          </a:xfrm>
          <a:prstGeom prst="rect">
            <a:avLst/>
          </a:prstGeom>
          <a:solidFill>
            <a:srgbClr val="FFFFFF"/>
          </a:solidFill>
          <a:ln w="19050"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sp>
        <xdr:nvSpPr>
          <xdr:cNvPr id="10" name="AutoShape 10"/>
          <xdr:cNvSpPr>
            <a:spLocks noChangeAspect="1"/>
          </xdr:cNvSpPr>
        </xdr:nvSpPr>
        <xdr:spPr>
          <a:xfrm>
            <a:off x="5010" y="3668"/>
            <a:ext cx="443" cy="86"/>
          </a:xfrm>
          <a:prstGeom prst="rect">
            <a:avLst/>
          </a:prstGeom>
          <a:solidFill>
            <a:srgbClr val="FFFFFF"/>
          </a:solidFill>
          <a:ln w="1587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sp>
        <xdr:nvSpPr>
          <xdr:cNvPr id="11" name="AutoShape 11"/>
          <xdr:cNvSpPr>
            <a:spLocks noChangeAspect="1"/>
          </xdr:cNvSpPr>
        </xdr:nvSpPr>
        <xdr:spPr>
          <a:xfrm>
            <a:off x="4998" y="3643"/>
            <a:ext cx="470" cy="62"/>
          </a:xfrm>
          <a:prstGeom prst="rect">
            <a:avLst/>
          </a:prstGeom>
          <a:solidFill>
            <a:srgbClr val="FFFFFF"/>
          </a:solidFill>
          <a:ln w="19050" cmpd="sng">
            <a:noFill/>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sp>
        <xdr:nvSpPr>
          <xdr:cNvPr id="19" name="AutoShape 19"/>
          <xdr:cNvSpPr>
            <a:spLocks noChangeAspect="1"/>
          </xdr:cNvSpPr>
        </xdr:nvSpPr>
        <xdr:spPr>
          <a:xfrm rot="10800000" flipH="1">
            <a:off x="3606" y="2398"/>
            <a:ext cx="79" cy="115"/>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AutoShape 20"/>
          <xdr:cNvSpPr>
            <a:spLocks/>
          </xdr:cNvSpPr>
        </xdr:nvSpPr>
        <xdr:spPr>
          <a:xfrm rot="10800000" flipH="1">
            <a:off x="3966" y="1413"/>
            <a:ext cx="187" cy="20"/>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21"/>
          <xdr:cNvSpPr>
            <a:spLocks/>
          </xdr:cNvSpPr>
        </xdr:nvSpPr>
        <xdr:spPr>
          <a:xfrm>
            <a:off x="4343" y="1318"/>
            <a:ext cx="5" cy="150"/>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22"/>
          <xdr:cNvSpPr>
            <a:spLocks/>
          </xdr:cNvSpPr>
        </xdr:nvSpPr>
        <xdr:spPr>
          <a:xfrm flipH="1">
            <a:off x="4621" y="1483"/>
            <a:ext cx="215" cy="28"/>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23"/>
          <xdr:cNvSpPr>
            <a:spLocks/>
          </xdr:cNvSpPr>
        </xdr:nvSpPr>
        <xdr:spPr>
          <a:xfrm flipH="1">
            <a:off x="4489" y="1386"/>
            <a:ext cx="270" cy="41"/>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a:off x="3670" y="1925"/>
            <a:ext cx="5" cy="200"/>
          </a:xfrm>
          <a:prstGeom prst="line">
            <a:avLst/>
          </a:prstGeom>
          <a:noFill/>
          <a:ln w="1905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28"/>
          <xdr:cNvSpPr>
            <a:spLocks noChangeAspect="1"/>
          </xdr:cNvSpPr>
        </xdr:nvSpPr>
        <xdr:spPr>
          <a:xfrm>
            <a:off x="4140" y="3645"/>
            <a:ext cx="68" cy="68"/>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AutoShape 29"/>
          <xdr:cNvSpPr>
            <a:spLocks noChangeAspect="1"/>
          </xdr:cNvSpPr>
        </xdr:nvSpPr>
        <xdr:spPr>
          <a:xfrm>
            <a:off x="4487" y="2087"/>
            <a:ext cx="68" cy="68"/>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noChangeAspect="1"/>
          </xdr:cNvSpPr>
        </xdr:nvSpPr>
        <xdr:spPr>
          <a:xfrm>
            <a:off x="4130" y="2775"/>
            <a:ext cx="68" cy="68"/>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4"/>
  <sheetViews>
    <sheetView tabSelected="1" zoomScale="75" zoomScaleNormal="75" workbookViewId="0" topLeftCell="A1">
      <selection activeCell="A1" sqref="A1"/>
    </sheetView>
  </sheetViews>
  <sheetFormatPr defaultColWidth="9.00390625" defaultRowHeight="13.5"/>
  <cols>
    <col min="1" max="1" width="8.625" style="7" customWidth="1"/>
    <col min="2" max="2" width="23.25390625" style="8" customWidth="1"/>
    <col min="3" max="5" width="18.875" style="8" customWidth="1"/>
    <col min="6" max="16384" width="9.00390625" style="9" customWidth="1"/>
  </cols>
  <sheetData>
    <row r="1" ht="15">
      <c r="A1" s="84" t="s">
        <v>31</v>
      </c>
    </row>
    <row r="2" ht="15">
      <c r="A2" s="12" t="s">
        <v>37</v>
      </c>
    </row>
    <row r="3" ht="12.75">
      <c r="B3" s="26"/>
    </row>
    <row r="4" spans="1:6" ht="29.25" customHeight="1">
      <c r="A4" s="80" t="s">
        <v>38</v>
      </c>
      <c r="B4" s="98" t="s">
        <v>39</v>
      </c>
      <c r="C4" s="98"/>
      <c r="D4" s="98"/>
      <c r="E4" s="98"/>
      <c r="F4" s="98"/>
    </row>
    <row r="5" spans="1:6" ht="27" customHeight="1">
      <c r="A5" s="81" t="s">
        <v>29</v>
      </c>
      <c r="B5" s="99" t="s">
        <v>36</v>
      </c>
      <c r="C5" s="100"/>
      <c r="D5" s="100"/>
      <c r="E5" s="100"/>
      <c r="F5" s="100"/>
    </row>
    <row r="6" spans="1:5" s="5" customFormat="1" ht="13.5" thickBot="1">
      <c r="A6" s="11"/>
      <c r="B6" s="85"/>
      <c r="C6" s="34"/>
      <c r="D6" s="34"/>
      <c r="E6" s="34"/>
    </row>
    <row r="7" spans="1:5" s="4" customFormat="1" ht="12.75">
      <c r="A7" s="15"/>
      <c r="B7" s="71" t="s">
        <v>40</v>
      </c>
      <c r="C7" s="44" t="s">
        <v>41</v>
      </c>
      <c r="D7" s="42" t="s">
        <v>42</v>
      </c>
      <c r="E7" s="43" t="s">
        <v>43</v>
      </c>
    </row>
    <row r="8" spans="1:5" s="4" customFormat="1" ht="12.75">
      <c r="A8" s="40"/>
      <c r="B8" s="41" t="s">
        <v>44</v>
      </c>
      <c r="C8" s="77" t="s">
        <v>45</v>
      </c>
      <c r="D8" s="78" t="s">
        <v>45</v>
      </c>
      <c r="E8" s="79" t="s">
        <v>45</v>
      </c>
    </row>
    <row r="9" spans="1:5" s="4" customFormat="1" ht="12.75">
      <c r="A9" s="40"/>
      <c r="B9" s="41" t="s">
        <v>46</v>
      </c>
      <c r="C9" s="77" t="s">
        <v>47</v>
      </c>
      <c r="D9" s="78" t="s">
        <v>48</v>
      </c>
      <c r="E9" s="79" t="s">
        <v>49</v>
      </c>
    </row>
    <row r="10" spans="1:5" s="3" customFormat="1" ht="13.5">
      <c r="A10" s="16"/>
      <c r="B10" s="72" t="s">
        <v>50</v>
      </c>
      <c r="C10" s="86" t="s">
        <v>51</v>
      </c>
      <c r="D10" s="87" t="s">
        <v>52</v>
      </c>
      <c r="E10" s="88" t="s">
        <v>53</v>
      </c>
    </row>
    <row r="11" spans="1:5" s="6" customFormat="1" ht="13.5">
      <c r="A11" s="17"/>
      <c r="B11" s="72" t="s">
        <v>54</v>
      </c>
      <c r="C11" s="86" t="s">
        <v>55</v>
      </c>
      <c r="D11" s="87" t="s">
        <v>30</v>
      </c>
      <c r="E11" s="88" t="s">
        <v>30</v>
      </c>
    </row>
    <row r="12" spans="1:5" s="2" customFormat="1" ht="13.5">
      <c r="A12" s="18"/>
      <c r="B12" s="73" t="s">
        <v>56</v>
      </c>
      <c r="C12" s="89">
        <v>37704</v>
      </c>
      <c r="D12" s="90">
        <v>37704</v>
      </c>
      <c r="E12" s="91">
        <v>37704</v>
      </c>
    </row>
    <row r="13" spans="1:5" s="3" customFormat="1" ht="12.75">
      <c r="A13" s="16"/>
      <c r="B13" s="2" t="s">
        <v>57</v>
      </c>
      <c r="C13" s="20">
        <v>12.6</v>
      </c>
      <c r="D13" s="11">
        <v>29.3</v>
      </c>
      <c r="E13" s="82">
        <v>40.7</v>
      </c>
    </row>
    <row r="14" spans="1:5" s="3" customFormat="1" ht="12.75">
      <c r="A14" s="16"/>
      <c r="B14" s="2" t="s">
        <v>58</v>
      </c>
      <c r="C14" s="20">
        <v>12.4</v>
      </c>
      <c r="D14" s="11">
        <v>12.8</v>
      </c>
      <c r="E14" s="82">
        <v>13.7</v>
      </c>
    </row>
    <row r="15" spans="1:5" s="3" customFormat="1" ht="12.75">
      <c r="A15" s="16"/>
      <c r="B15" s="2" t="s">
        <v>59</v>
      </c>
      <c r="C15" s="83" t="s">
        <v>60</v>
      </c>
      <c r="D15" s="11" t="s">
        <v>35</v>
      </c>
      <c r="E15" s="82" t="s">
        <v>61</v>
      </c>
    </row>
    <row r="16" spans="1:5" s="3" customFormat="1" ht="12.75">
      <c r="A16" s="16"/>
      <c r="B16" s="2" t="s">
        <v>62</v>
      </c>
      <c r="C16" s="20" t="s">
        <v>32</v>
      </c>
      <c r="D16" s="11" t="s">
        <v>33</v>
      </c>
      <c r="E16" s="82" t="s">
        <v>34</v>
      </c>
    </row>
    <row r="17" spans="1:8" s="1" customFormat="1" ht="13.5">
      <c r="A17" s="20"/>
      <c r="B17" s="2" t="s">
        <v>63</v>
      </c>
      <c r="C17" s="92">
        <v>4.975</v>
      </c>
      <c r="D17" s="93">
        <v>5.105</v>
      </c>
      <c r="E17" s="94">
        <v>20.035</v>
      </c>
      <c r="F17" s="2"/>
      <c r="G17" s="2"/>
      <c r="H17" s="2"/>
    </row>
    <row r="18" spans="1:5" s="5" customFormat="1" ht="13.5" thickBot="1">
      <c r="A18" s="21" t="s">
        <v>74</v>
      </c>
      <c r="B18" s="70" t="s">
        <v>64</v>
      </c>
      <c r="C18" s="29"/>
      <c r="D18" s="10"/>
      <c r="E18" s="22"/>
    </row>
    <row r="19" spans="1:5" s="5" customFormat="1" ht="12.75">
      <c r="A19" s="35"/>
      <c r="B19" s="31" t="s">
        <v>65</v>
      </c>
      <c r="C19" s="46"/>
      <c r="D19" s="46"/>
      <c r="E19" s="47"/>
    </row>
    <row r="20" spans="1:5" s="5" customFormat="1" ht="12.75">
      <c r="A20" s="32">
        <v>1</v>
      </c>
      <c r="B20" s="19" t="s">
        <v>11</v>
      </c>
      <c r="C20" s="2">
        <f aca="true" t="shared" si="0" ref="C20:E34">C50/$A20</f>
        <v>0.83</v>
      </c>
      <c r="D20" s="2">
        <f t="shared" si="0"/>
        <v>0.3</v>
      </c>
      <c r="E20" s="19">
        <f t="shared" si="0"/>
        <v>0.14</v>
      </c>
    </row>
    <row r="21" spans="1:5" s="5" customFormat="1" ht="12.75">
      <c r="A21" s="32">
        <v>1</v>
      </c>
      <c r="B21" s="33" t="s">
        <v>12</v>
      </c>
      <c r="C21" s="2">
        <f t="shared" si="0"/>
        <v>4.4</v>
      </c>
      <c r="D21" s="2">
        <f t="shared" si="0"/>
        <v>2.9</v>
      </c>
      <c r="E21" s="19">
        <f t="shared" si="0"/>
        <v>0.57</v>
      </c>
    </row>
    <row r="22" spans="1:5" s="5" customFormat="1" ht="12.75">
      <c r="A22" s="32">
        <v>0.1</v>
      </c>
      <c r="B22" s="19" t="s">
        <v>13</v>
      </c>
      <c r="C22" s="2">
        <f t="shared" si="0"/>
        <v>5</v>
      </c>
      <c r="D22" s="2">
        <f t="shared" si="0"/>
        <v>2.5</v>
      </c>
      <c r="E22" s="19">
        <f t="shared" si="0"/>
        <v>0.5299999999999999</v>
      </c>
    </row>
    <row r="23" spans="1:5" s="5" customFormat="1" ht="12.75">
      <c r="A23" s="32">
        <v>0.1</v>
      </c>
      <c r="B23" s="19" t="s">
        <v>14</v>
      </c>
      <c r="C23" s="2">
        <f t="shared" si="0"/>
        <v>13.999999999999998</v>
      </c>
      <c r="D23" s="2">
        <f t="shared" si="0"/>
        <v>6.8</v>
      </c>
      <c r="E23" s="19">
        <f t="shared" si="0"/>
        <v>1.2</v>
      </c>
    </row>
    <row r="24" spans="1:5" s="5" customFormat="1" ht="12.75">
      <c r="A24" s="32">
        <v>0.1</v>
      </c>
      <c r="B24" s="19" t="s">
        <v>15</v>
      </c>
      <c r="C24" s="2">
        <f t="shared" si="0"/>
        <v>9.6</v>
      </c>
      <c r="D24" s="2">
        <f t="shared" si="0"/>
        <v>5.999999999999999</v>
      </c>
      <c r="E24" s="19">
        <f t="shared" si="0"/>
        <v>1.4000000000000001</v>
      </c>
    </row>
    <row r="25" spans="1:5" s="5" customFormat="1" ht="12.75">
      <c r="A25" s="32">
        <v>0.01</v>
      </c>
      <c r="B25" s="19" t="s">
        <v>16</v>
      </c>
      <c r="C25" s="18">
        <f t="shared" si="0"/>
        <v>420</v>
      </c>
      <c r="D25" s="2">
        <f t="shared" si="0"/>
        <v>170</v>
      </c>
      <c r="E25" s="19">
        <f t="shared" si="0"/>
        <v>23</v>
      </c>
    </row>
    <row r="26" spans="1:5" s="5" customFormat="1" ht="12.75">
      <c r="A26" s="36">
        <v>0.0001</v>
      </c>
      <c r="B26" s="28" t="s">
        <v>1</v>
      </c>
      <c r="C26" s="30">
        <f t="shared" si="0"/>
        <v>5300</v>
      </c>
      <c r="D26" s="13">
        <f t="shared" si="0"/>
        <v>2100</v>
      </c>
      <c r="E26" s="28">
        <f t="shared" si="0"/>
        <v>320</v>
      </c>
    </row>
    <row r="27" spans="1:5" s="5" customFormat="1" ht="12.75">
      <c r="A27" s="32">
        <v>0.1</v>
      </c>
      <c r="B27" s="19" t="s">
        <v>2</v>
      </c>
      <c r="C27" s="2">
        <f t="shared" si="0"/>
        <v>6.5</v>
      </c>
      <c r="D27" s="2">
        <f t="shared" si="0"/>
        <v>1.7999999999999998</v>
      </c>
      <c r="E27" s="19">
        <f t="shared" si="0"/>
        <v>0.22999999999999998</v>
      </c>
    </row>
    <row r="28" spans="1:5" s="5" customFormat="1" ht="12.75">
      <c r="A28" s="32">
        <v>0.05</v>
      </c>
      <c r="B28" s="19" t="s">
        <v>3</v>
      </c>
      <c r="C28" s="2">
        <f t="shared" si="0"/>
        <v>6.6</v>
      </c>
      <c r="D28" s="2">
        <f t="shared" si="0"/>
        <v>3.8</v>
      </c>
      <c r="E28" s="19">
        <f t="shared" si="0"/>
        <v>0.45999999999999996</v>
      </c>
    </row>
    <row r="29" spans="1:5" s="5" customFormat="1" ht="12.75">
      <c r="A29" s="32">
        <v>0.5</v>
      </c>
      <c r="B29" s="19" t="s">
        <v>4</v>
      </c>
      <c r="C29" s="2">
        <f t="shared" si="0"/>
        <v>6</v>
      </c>
      <c r="D29" s="2">
        <f t="shared" si="0"/>
        <v>2.6</v>
      </c>
      <c r="E29" s="19">
        <f t="shared" si="0"/>
        <v>0.52</v>
      </c>
    </row>
    <row r="30" spans="1:5" s="5" customFormat="1" ht="12.75">
      <c r="A30" s="32">
        <v>0.1</v>
      </c>
      <c r="B30" s="33" t="s">
        <v>5</v>
      </c>
      <c r="C30" s="2">
        <f t="shared" si="0"/>
        <v>15</v>
      </c>
      <c r="D30" s="2">
        <f t="shared" si="0"/>
        <v>9</v>
      </c>
      <c r="E30" s="19">
        <f t="shared" si="0"/>
        <v>0.9099999999999999</v>
      </c>
    </row>
    <row r="31" spans="1:5" s="5" customFormat="1" ht="12.75">
      <c r="A31" s="32">
        <v>0.1</v>
      </c>
      <c r="B31" s="33" t="s">
        <v>6</v>
      </c>
      <c r="C31" s="2">
        <f t="shared" si="0"/>
        <v>110</v>
      </c>
      <c r="D31" s="2">
        <f t="shared" si="0"/>
        <v>40</v>
      </c>
      <c r="E31" s="19">
        <f t="shared" si="0"/>
        <v>3.6999999999999997</v>
      </c>
    </row>
    <row r="32" spans="1:5" s="5" customFormat="1" ht="12.75">
      <c r="A32" s="32">
        <v>0.1</v>
      </c>
      <c r="B32" s="33" t="s">
        <v>7</v>
      </c>
      <c r="C32" s="2">
        <f t="shared" si="0"/>
        <v>1.4000000000000001</v>
      </c>
      <c r="D32" s="2">
        <f t="shared" si="0"/>
        <v>0.6900000000000001</v>
      </c>
      <c r="E32" s="19">
        <f t="shared" si="0"/>
        <v>0.091</v>
      </c>
    </row>
    <row r="33" spans="1:5" s="5" customFormat="1" ht="12.75">
      <c r="A33" s="32">
        <v>0.1</v>
      </c>
      <c r="B33" s="33" t="s">
        <v>8</v>
      </c>
      <c r="C33" s="2">
        <f t="shared" si="0"/>
        <v>20</v>
      </c>
      <c r="D33" s="2">
        <f t="shared" si="0"/>
        <v>11.999999999999998</v>
      </c>
      <c r="E33" s="19">
        <f t="shared" si="0"/>
        <v>1.9</v>
      </c>
    </row>
    <row r="34" spans="1:5" s="5" customFormat="1" ht="12.75">
      <c r="A34" s="32">
        <v>0.01</v>
      </c>
      <c r="B34" s="33" t="s">
        <v>9</v>
      </c>
      <c r="C34" s="2">
        <f t="shared" si="0"/>
        <v>150</v>
      </c>
      <c r="D34" s="2">
        <f t="shared" si="0"/>
        <v>63</v>
      </c>
      <c r="E34" s="19">
        <f t="shared" si="0"/>
        <v>8.5</v>
      </c>
    </row>
    <row r="35" spans="1:5" s="5" customFormat="1" ht="12.75">
      <c r="A35" s="32">
        <v>0.01</v>
      </c>
      <c r="B35" s="48" t="s">
        <v>10</v>
      </c>
      <c r="C35" s="2">
        <f aca="true" t="shared" si="1" ref="C35:E36">C65/$A35</f>
        <v>14.000000000000002</v>
      </c>
      <c r="D35" s="2">
        <f t="shared" si="1"/>
        <v>6.5</v>
      </c>
      <c r="E35" s="19">
        <f t="shared" si="1"/>
        <v>0.95</v>
      </c>
    </row>
    <row r="36" spans="1:5" s="5" customFormat="1" ht="13.5" thickBot="1">
      <c r="A36" s="37">
        <v>0.0001</v>
      </c>
      <c r="B36" s="49" t="s">
        <v>0</v>
      </c>
      <c r="C36" s="39">
        <f t="shared" si="1"/>
        <v>480</v>
      </c>
      <c r="D36" s="39">
        <f t="shared" si="1"/>
        <v>179.99999999999997</v>
      </c>
      <c r="E36" s="38">
        <f t="shared" si="1"/>
        <v>23.999999999999996</v>
      </c>
    </row>
    <row r="37" spans="1:5" ht="13.5" thickTop="1">
      <c r="A37" s="75">
        <v>0.0001</v>
      </c>
      <c r="B37" s="50" t="s">
        <v>17</v>
      </c>
      <c r="C37" s="45">
        <v>10</v>
      </c>
      <c r="D37" s="45">
        <v>3.4</v>
      </c>
      <c r="E37" s="76">
        <v>0.4</v>
      </c>
    </row>
    <row r="38" spans="1:5" s="5" customFormat="1" ht="12.75">
      <c r="A38" s="51">
        <v>0.0001</v>
      </c>
      <c r="B38" s="52" t="s">
        <v>18</v>
      </c>
      <c r="C38" s="13">
        <v>630</v>
      </c>
      <c r="D38" s="13">
        <v>120</v>
      </c>
      <c r="E38" s="28">
        <v>11</v>
      </c>
    </row>
    <row r="39" spans="1:5" ht="12.75">
      <c r="A39" s="20">
        <v>0.0001</v>
      </c>
      <c r="B39" s="53" t="s">
        <v>19</v>
      </c>
      <c r="C39" s="2">
        <v>34</v>
      </c>
      <c r="D39" s="2">
        <v>14</v>
      </c>
      <c r="E39" s="19">
        <v>1.4</v>
      </c>
    </row>
    <row r="40" spans="1:5" ht="12.75">
      <c r="A40" s="20">
        <v>0.0001</v>
      </c>
      <c r="B40" s="53" t="s">
        <v>20</v>
      </c>
      <c r="C40" s="2">
        <v>2000</v>
      </c>
      <c r="D40" s="2">
        <v>790</v>
      </c>
      <c r="E40" s="19">
        <v>68</v>
      </c>
    </row>
    <row r="41" spans="1:5" ht="12.75">
      <c r="A41" s="20">
        <v>0.0005</v>
      </c>
      <c r="B41" s="53" t="s">
        <v>21</v>
      </c>
      <c r="C41" s="2">
        <v>36</v>
      </c>
      <c r="D41" s="2">
        <v>13</v>
      </c>
      <c r="E41" s="19">
        <v>1.2</v>
      </c>
    </row>
    <row r="42" spans="1:5" ht="12.75">
      <c r="A42" s="20">
        <v>0.0001</v>
      </c>
      <c r="B42" s="53" t="s">
        <v>22</v>
      </c>
      <c r="C42" s="2">
        <v>780</v>
      </c>
      <c r="D42" s="2">
        <v>290</v>
      </c>
      <c r="E42" s="19">
        <v>27</v>
      </c>
    </row>
    <row r="43" spans="1:5" s="5" customFormat="1" ht="12.75">
      <c r="A43" s="27">
        <v>0.1</v>
      </c>
      <c r="B43" s="52" t="s">
        <v>23</v>
      </c>
      <c r="C43" s="13">
        <v>13</v>
      </c>
      <c r="D43" s="13">
        <v>5.1</v>
      </c>
      <c r="E43" s="28">
        <v>0.56</v>
      </c>
    </row>
    <row r="44" spans="1:5" ht="12.75">
      <c r="A44" s="20">
        <v>1E-05</v>
      </c>
      <c r="B44" s="53" t="s">
        <v>24</v>
      </c>
      <c r="C44" s="2">
        <v>83</v>
      </c>
      <c r="D44" s="2">
        <v>44</v>
      </c>
      <c r="E44" s="19">
        <v>3.4</v>
      </c>
    </row>
    <row r="45" spans="1:5" ht="12.75">
      <c r="A45" s="20">
        <v>0.0005</v>
      </c>
      <c r="B45" s="53" t="s">
        <v>25</v>
      </c>
      <c r="C45" s="2">
        <v>160</v>
      </c>
      <c r="D45" s="2">
        <v>87</v>
      </c>
      <c r="E45" s="19">
        <v>7.4</v>
      </c>
    </row>
    <row r="46" spans="1:5" ht="12.75">
      <c r="A46" s="20">
        <v>0.0005</v>
      </c>
      <c r="B46" s="53" t="s">
        <v>26</v>
      </c>
      <c r="C46" s="2">
        <v>48</v>
      </c>
      <c r="D46" s="2">
        <v>24</v>
      </c>
      <c r="E46" s="19">
        <v>2.3</v>
      </c>
    </row>
    <row r="47" spans="1:5" s="5" customFormat="1" ht="12.75">
      <c r="A47" s="27">
        <v>0.01</v>
      </c>
      <c r="B47" s="52" t="s">
        <v>27</v>
      </c>
      <c r="C47" s="13">
        <v>2.8</v>
      </c>
      <c r="D47" s="13">
        <v>1.5</v>
      </c>
      <c r="E47" s="28">
        <v>0.25</v>
      </c>
    </row>
    <row r="48" spans="1:5" s="5" customFormat="1" ht="13.5" thickBot="1">
      <c r="A48" s="74">
        <v>0.0001</v>
      </c>
      <c r="B48" s="22" t="s">
        <v>28</v>
      </c>
      <c r="C48" s="10">
        <v>15</v>
      </c>
      <c r="D48" s="10">
        <v>12</v>
      </c>
      <c r="E48" s="22">
        <v>1.2</v>
      </c>
    </row>
    <row r="49" spans="1:5" s="5" customFormat="1" ht="12.75">
      <c r="A49" s="54" t="s">
        <v>66</v>
      </c>
      <c r="B49" s="31" t="s">
        <v>67</v>
      </c>
      <c r="C49" s="46"/>
      <c r="D49" s="46"/>
      <c r="E49" s="47"/>
    </row>
    <row r="50" spans="1:5" ht="12.75">
      <c r="A50" s="20"/>
      <c r="B50" s="19" t="s">
        <v>11</v>
      </c>
      <c r="C50" s="2">
        <v>0.83</v>
      </c>
      <c r="D50" s="23">
        <v>0.3</v>
      </c>
      <c r="E50" s="19">
        <v>0.14</v>
      </c>
    </row>
    <row r="51" spans="1:5" s="14" customFormat="1" ht="12.75">
      <c r="A51" s="55"/>
      <c r="B51" s="33" t="s">
        <v>12</v>
      </c>
      <c r="C51" s="56">
        <v>4.4</v>
      </c>
      <c r="D51" s="56">
        <v>2.9</v>
      </c>
      <c r="E51" s="33">
        <v>0.57</v>
      </c>
    </row>
    <row r="52" spans="1:5" ht="12.75">
      <c r="A52" s="20"/>
      <c r="B52" s="19" t="s">
        <v>13</v>
      </c>
      <c r="C52" s="23">
        <v>0.5</v>
      </c>
      <c r="D52" s="2">
        <v>0.25</v>
      </c>
      <c r="E52" s="19">
        <v>0.053</v>
      </c>
    </row>
    <row r="53" spans="1:5" ht="12.75">
      <c r="A53" s="20"/>
      <c r="B53" s="19" t="s">
        <v>14</v>
      </c>
      <c r="C53" s="2">
        <v>1.4</v>
      </c>
      <c r="D53" s="2">
        <v>0.68</v>
      </c>
      <c r="E53" s="19">
        <v>0.12</v>
      </c>
    </row>
    <row r="54" spans="1:5" ht="12.75">
      <c r="A54" s="20"/>
      <c r="B54" s="19" t="s">
        <v>15</v>
      </c>
      <c r="C54" s="2">
        <v>0.96</v>
      </c>
      <c r="D54" s="23">
        <v>0.6</v>
      </c>
      <c r="E54" s="19">
        <v>0.14</v>
      </c>
    </row>
    <row r="55" spans="1:5" ht="12.75">
      <c r="A55" s="20"/>
      <c r="B55" s="19" t="s">
        <v>16</v>
      </c>
      <c r="C55" s="2">
        <v>4.2</v>
      </c>
      <c r="D55" s="2">
        <v>1.7</v>
      </c>
      <c r="E55" s="19">
        <v>0.23</v>
      </c>
    </row>
    <row r="56" spans="1:5" ht="12.75">
      <c r="A56" s="20"/>
      <c r="B56" s="28" t="s">
        <v>1</v>
      </c>
      <c r="C56" s="13">
        <v>0.53</v>
      </c>
      <c r="D56" s="13">
        <v>0.21</v>
      </c>
      <c r="E56" s="28">
        <v>0.032</v>
      </c>
    </row>
    <row r="57" spans="1:5" ht="12.75">
      <c r="A57" s="20"/>
      <c r="B57" s="19" t="s">
        <v>2</v>
      </c>
      <c r="C57" s="2">
        <v>0.65</v>
      </c>
      <c r="D57" s="2">
        <v>0.18</v>
      </c>
      <c r="E57" s="19">
        <v>0.023</v>
      </c>
    </row>
    <row r="58" spans="1:5" ht="12.75">
      <c r="A58" s="20"/>
      <c r="B58" s="19" t="s">
        <v>3</v>
      </c>
      <c r="C58" s="2">
        <v>0.33</v>
      </c>
      <c r="D58" s="2">
        <v>0.19</v>
      </c>
      <c r="E58" s="19">
        <v>0.023</v>
      </c>
    </row>
    <row r="59" spans="1:5" ht="12.75">
      <c r="A59" s="20"/>
      <c r="B59" s="19" t="s">
        <v>4</v>
      </c>
      <c r="C59" s="25">
        <v>3</v>
      </c>
      <c r="D59" s="2">
        <v>1.3</v>
      </c>
      <c r="E59" s="19">
        <v>0.26</v>
      </c>
    </row>
    <row r="60" spans="1:5" ht="12.75">
      <c r="A60" s="20"/>
      <c r="B60" s="19" t="s">
        <v>5</v>
      </c>
      <c r="C60" s="2">
        <v>1.5</v>
      </c>
      <c r="D60" s="23">
        <v>0.9</v>
      </c>
      <c r="E60" s="19">
        <v>0.091</v>
      </c>
    </row>
    <row r="61" spans="1:5" ht="12.75">
      <c r="A61" s="20"/>
      <c r="B61" s="19" t="s">
        <v>6</v>
      </c>
      <c r="C61" s="2">
        <v>11</v>
      </c>
      <c r="D61" s="25">
        <v>4</v>
      </c>
      <c r="E61" s="19">
        <v>0.37</v>
      </c>
    </row>
    <row r="62" spans="1:5" ht="12.75">
      <c r="A62" s="20"/>
      <c r="B62" s="19" t="s">
        <v>7</v>
      </c>
      <c r="C62" s="2">
        <v>0.14</v>
      </c>
      <c r="D62" s="2">
        <v>0.069</v>
      </c>
      <c r="E62" s="19">
        <v>0.0091</v>
      </c>
    </row>
    <row r="63" spans="1:5" ht="12.75">
      <c r="A63" s="20"/>
      <c r="B63" s="19" t="s">
        <v>8</v>
      </c>
      <c r="C63" s="25">
        <v>2</v>
      </c>
      <c r="D63" s="2">
        <v>1.2</v>
      </c>
      <c r="E63" s="19">
        <v>0.19</v>
      </c>
    </row>
    <row r="64" spans="1:5" ht="12.75">
      <c r="A64" s="20"/>
      <c r="B64" s="19" t="s">
        <v>9</v>
      </c>
      <c r="C64" s="2">
        <v>1.5</v>
      </c>
      <c r="D64" s="2">
        <v>0.63</v>
      </c>
      <c r="E64" s="19">
        <v>0.085</v>
      </c>
    </row>
    <row r="65" spans="1:5" ht="12.75">
      <c r="A65" s="20"/>
      <c r="B65" s="19" t="s">
        <v>10</v>
      </c>
      <c r="C65" s="2">
        <v>0.14</v>
      </c>
      <c r="D65" s="2">
        <v>0.065</v>
      </c>
      <c r="E65" s="19">
        <v>0.0095</v>
      </c>
    </row>
    <row r="66" spans="1:5" ht="13.5" thickBot="1">
      <c r="A66" s="20"/>
      <c r="B66" s="38" t="s">
        <v>0</v>
      </c>
      <c r="C66" s="39">
        <v>0.048</v>
      </c>
      <c r="D66" s="39">
        <v>0.018</v>
      </c>
      <c r="E66" s="38">
        <v>0.0024</v>
      </c>
    </row>
    <row r="67" spans="1:5" ht="13.5" thickTop="1">
      <c r="A67" s="20"/>
      <c r="B67" s="95" t="s">
        <v>68</v>
      </c>
      <c r="C67" s="62">
        <f>SUM(C50:C56)</f>
        <v>12.819999999999999</v>
      </c>
      <c r="D67" s="65">
        <f>SUM(D50:D56)</f>
        <v>6.64</v>
      </c>
      <c r="E67" s="66">
        <f>SUM(E50:E56)</f>
        <v>1.2850000000000001</v>
      </c>
    </row>
    <row r="68" spans="1:5" ht="12.75">
      <c r="A68" s="20"/>
      <c r="B68" s="96" t="s">
        <v>69</v>
      </c>
      <c r="C68" s="63">
        <f>SUM(C57:C66)</f>
        <v>20.308</v>
      </c>
      <c r="D68" s="67">
        <f>SUM(D57:D66)</f>
        <v>8.552000000000001</v>
      </c>
      <c r="E68" s="68">
        <f>SUM(E57:E66)</f>
        <v>1.063</v>
      </c>
    </row>
    <row r="69" spans="1:5" ht="13.5" thickBot="1">
      <c r="A69" s="20"/>
      <c r="B69" s="61" t="s">
        <v>70</v>
      </c>
      <c r="C69" s="64">
        <v>33</v>
      </c>
      <c r="D69" s="64">
        <v>15</v>
      </c>
      <c r="E69" s="69">
        <v>2.3</v>
      </c>
    </row>
    <row r="70" spans="1:5" ht="13.5" thickTop="1">
      <c r="A70" s="20"/>
      <c r="B70" s="19" t="s">
        <v>17</v>
      </c>
      <c r="C70" s="24">
        <v>0.001</v>
      </c>
      <c r="D70" s="57">
        <v>0.00034</v>
      </c>
      <c r="E70" s="58">
        <v>4E-05</v>
      </c>
    </row>
    <row r="71" spans="1:5" ht="12.75">
      <c r="A71" s="20"/>
      <c r="B71" s="28" t="s">
        <v>18</v>
      </c>
      <c r="C71" s="13">
        <v>0.063</v>
      </c>
      <c r="D71" s="13">
        <v>0.012</v>
      </c>
      <c r="E71" s="28">
        <v>0.0011</v>
      </c>
    </row>
    <row r="72" spans="1:5" ht="12.75">
      <c r="A72" s="20"/>
      <c r="B72" s="19" t="s">
        <v>19</v>
      </c>
      <c r="C72" s="2">
        <v>0.0034</v>
      </c>
      <c r="D72" s="2">
        <v>0.0014</v>
      </c>
      <c r="E72" s="19">
        <v>0.00014</v>
      </c>
    </row>
    <row r="73" spans="1:5" ht="12.75">
      <c r="A73" s="20"/>
      <c r="B73" s="19" t="s">
        <v>20</v>
      </c>
      <c r="C73" s="23">
        <v>0.2</v>
      </c>
      <c r="D73" s="2">
        <v>0.079</v>
      </c>
      <c r="E73" s="19">
        <v>0.0068</v>
      </c>
    </row>
    <row r="74" spans="1:5" ht="12.75">
      <c r="A74" s="20"/>
      <c r="B74" s="19" t="s">
        <v>21</v>
      </c>
      <c r="C74" s="2">
        <v>0.018</v>
      </c>
      <c r="D74" s="2">
        <v>0.0064</v>
      </c>
      <c r="E74" s="59">
        <v>0.0006</v>
      </c>
    </row>
    <row r="75" spans="1:5" ht="12.75">
      <c r="A75" s="20"/>
      <c r="B75" s="19" t="s">
        <v>22</v>
      </c>
      <c r="C75" s="2">
        <v>0.078</v>
      </c>
      <c r="D75" s="2">
        <v>0.029</v>
      </c>
      <c r="E75" s="19">
        <v>0.0027</v>
      </c>
    </row>
    <row r="76" spans="1:5" ht="12.75">
      <c r="A76" s="20"/>
      <c r="B76" s="28" t="s">
        <v>23</v>
      </c>
      <c r="C76" s="13">
        <v>1.3</v>
      </c>
      <c r="D76" s="13">
        <v>0.51</v>
      </c>
      <c r="E76" s="28">
        <v>0.056</v>
      </c>
    </row>
    <row r="77" spans="1:5" ht="12.75">
      <c r="A77" s="20"/>
      <c r="B77" s="19" t="s">
        <v>24</v>
      </c>
      <c r="C77" s="57">
        <v>0.00083</v>
      </c>
      <c r="D77" s="57">
        <v>0.00044</v>
      </c>
      <c r="E77" s="58">
        <v>3.4E-05</v>
      </c>
    </row>
    <row r="78" spans="1:5" ht="12.75">
      <c r="A78" s="20"/>
      <c r="B78" s="19" t="s">
        <v>25</v>
      </c>
      <c r="C78" s="2">
        <v>0.082</v>
      </c>
      <c r="D78" s="2">
        <v>0.043</v>
      </c>
      <c r="E78" s="19">
        <v>0.0037</v>
      </c>
    </row>
    <row r="79" spans="1:5" ht="12.75">
      <c r="A79" s="20"/>
      <c r="B79" s="19" t="s">
        <v>26</v>
      </c>
      <c r="C79" s="2">
        <v>0.024</v>
      </c>
      <c r="D79" s="2">
        <v>0.012</v>
      </c>
      <c r="E79" s="19">
        <v>0.0011</v>
      </c>
    </row>
    <row r="80" spans="1:5" ht="12.75">
      <c r="A80" s="20"/>
      <c r="B80" s="28" t="s">
        <v>27</v>
      </c>
      <c r="C80" s="13">
        <v>0.028</v>
      </c>
      <c r="D80" s="13">
        <v>0.015</v>
      </c>
      <c r="E80" s="28">
        <v>0.0025</v>
      </c>
    </row>
    <row r="81" spans="1:5" ht="13.5" thickBot="1">
      <c r="A81" s="20"/>
      <c r="B81" s="38" t="s">
        <v>28</v>
      </c>
      <c r="C81" s="39">
        <v>0.0015</v>
      </c>
      <c r="D81" s="39">
        <v>0.0012</v>
      </c>
      <c r="E81" s="38">
        <v>0.00012</v>
      </c>
    </row>
    <row r="82" spans="1:5" ht="14.25" thickBot="1" thickTop="1">
      <c r="A82" s="20"/>
      <c r="B82" s="61" t="s">
        <v>71</v>
      </c>
      <c r="C82" s="39">
        <v>1.8</v>
      </c>
      <c r="D82" s="39">
        <v>0.71</v>
      </c>
      <c r="E82" s="38">
        <v>0.074</v>
      </c>
    </row>
    <row r="83" spans="1:5" s="5" customFormat="1" ht="14.25" thickBot="1" thickTop="1">
      <c r="A83" s="21"/>
      <c r="B83" s="60" t="s">
        <v>72</v>
      </c>
      <c r="C83" s="10">
        <v>35</v>
      </c>
      <c r="D83" s="10">
        <v>16</v>
      </c>
      <c r="E83" s="22">
        <v>2.4</v>
      </c>
    </row>
    <row r="84" ht="13.5">
      <c r="A84" s="97" t="s">
        <v>73</v>
      </c>
    </row>
  </sheetData>
  <mergeCells count="2">
    <mergeCell ref="B4:F4"/>
    <mergeCell ref="B5:F5"/>
  </mergeCells>
  <printOptions horizontalCentered="1"/>
  <pageMargins left="0.7874015748031497" right="0.3937007874015748" top="0.5905511811023623" bottom="0.3937007874015748" header="0.5118110236220472" footer="0.31496062992125984"/>
  <pageSetup fitToHeight="1" fitToWidth="1" horizontalDpi="600" verticalDpi="600" orientation="portrait" paperSize="9" scale="69" r:id="rId2"/>
  <headerFooter alignWithMargins="0">
    <oddHeader>&amp;RMasunaga Laboratory, Yokohama National Univerisity
</oddHeader>
  </headerFooter>
  <ignoredErrors>
    <ignoredError sqref="C67:E6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Shigeki Masunaga</Manager>
  <Company>Yokohama National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2378-Dioxins and co-PCBs in Tokyo Bay sediment </dc:title>
  <dc:subject/>
  <dc:creator>Norihiro Kobayashi</dc:creator>
  <cp:keywords/>
  <dc:description/>
  <cp:lastModifiedBy>Shigeki Masunaga</cp:lastModifiedBy>
  <cp:lastPrinted>2005-11-01T10:53:18Z</cp:lastPrinted>
  <dcterms:created xsi:type="dcterms:W3CDTF">2003-12-03T22:56:18Z</dcterms:created>
  <dcterms:modified xsi:type="dcterms:W3CDTF">2005-11-29T11:23:43Z</dcterms:modified>
  <cp:category/>
  <cp:version/>
  <cp:contentType/>
  <cp:contentStatus/>
</cp:coreProperties>
</file>